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50" windowWidth="19420" windowHeight="9980"/>
  </bookViews>
  <sheets>
    <sheet name="Приложение 5" sheetId="1" r:id="rId1"/>
  </sheets>
  <externalReferences>
    <externalReference r:id="rId2"/>
  </externalReferences>
  <calcPr calcId="125725" iterateDelta="1E-4"/>
</workbook>
</file>

<file path=xl/calcChain.xml><?xml version="1.0" encoding="utf-8"?>
<calcChain xmlns="http://schemas.openxmlformats.org/spreadsheetml/2006/main">
  <c r="D31" i="1"/>
  <c r="D30"/>
  <c r="D29" s="1"/>
  <c r="D28"/>
  <c r="D27" s="1"/>
  <c r="D26"/>
  <c r="D25" s="1"/>
  <c r="D24"/>
  <c r="D23"/>
  <c r="D22"/>
  <c r="D21" s="1"/>
  <c r="D20"/>
  <c r="D19" s="1"/>
  <c r="D18"/>
  <c r="D17" s="1"/>
  <c r="D16"/>
  <c r="D15" s="1"/>
  <c r="D14" l="1"/>
</calcChain>
</file>

<file path=xl/sharedStrings.xml><?xml version="1.0" encoding="utf-8"?>
<sst xmlns="http://schemas.openxmlformats.org/spreadsheetml/2006/main" count="51" uniqueCount="35">
  <si>
    <t>Приложение 5</t>
  </si>
  <si>
    <t>к  решению Решению Думы 
Конаковского муниципального округа</t>
  </si>
  <si>
    <t>к  решению Совета депутатов</t>
  </si>
  <si>
    <t xml:space="preserve"> сельского поселения "Завидово" Конаковского</t>
  </si>
  <si>
    <t>муниципального района Тверской области третьего созыва</t>
  </si>
  <si>
    <t>от 23 декабря 2022г.  № 24</t>
  </si>
  <si>
    <t xml:space="preserve"> "О бюджете сельского поселения «Завидово» на 2023 год"</t>
  </si>
  <si>
    <t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местного бюджета на 2023 год</t>
  </si>
  <si>
    <t>МП</t>
  </si>
  <si>
    <t>ППП</t>
  </si>
  <si>
    <t>Наименование</t>
  </si>
  <si>
    <t>Сумма (тыс.руб.)</t>
  </si>
  <si>
    <t>ВСЕГО</t>
  </si>
  <si>
    <t>19</t>
  </si>
  <si>
    <t>Муниципальная программа  "Борьба с борщевиком на территории муниципального образования сельское поселение "Завидово" на 2020-2024гг."</t>
  </si>
  <si>
    <t>740</t>
  </si>
  <si>
    <t xml:space="preserve">Администрация муниципального образования сельское поселение "Завидово" </t>
  </si>
  <si>
    <t>24</t>
  </si>
  <si>
    <t>Муниципальная программа «Развитие жилищно-коммунального хозяйства муниципального образования сельское поселение «Завидово» Конаковского района Тверской области на 2022-2024 годы»</t>
  </si>
  <si>
    <t>25</t>
  </si>
  <si>
    <t>Муниципальная программа «Развитие дорожной сети, ремонт и благоустройство дорог муниципального образования сельское поселение «Завидово» Конаковского района Тверской области на 2022-2024 гг.»</t>
  </si>
  <si>
    <t>26</t>
  </si>
  <si>
    <t>Муниципальная программа "Продвижение туристических ресурсов муниципального образования сельское поселение «Завидово» Конаковского муниципального района Тверской области на 2023-2025 годы"</t>
  </si>
  <si>
    <t>27</t>
  </si>
  <si>
    <t>Муниципальная программа  "Сохранение и развитие культурной жизни в муниципальном образовании сельское поселение «Завидово» Конаковского муниципального района Тверской области на 2023-2025 годы""</t>
  </si>
  <si>
    <t>28</t>
  </si>
  <si>
    <t>Муниципальная программа "Обеспечение оптимальных условий физической культуры и спорта в муниципальном образовании сельское поселение «Завидово» Конаковского муниципального района Тверской области на 2023-2025 годы"</t>
  </si>
  <si>
    <t>Муниципальное бюджетное учреждение "Досуговый центр"</t>
  </si>
  <si>
    <t>29</t>
  </si>
  <si>
    <t>Муниципальная программа "Формирование современной городской (сельской) среды муниципального образования сельское поселение «Завидово» Конаковского муниципального района Тверской области на 2023-2025 годы"</t>
  </si>
  <si>
    <t>99</t>
  </si>
  <si>
    <t>Расходы не включенные в муниципальные программы</t>
  </si>
  <si>
    <t>737</t>
  </si>
  <si>
    <t>КСК муниципального образования сельское поселение "Завидово"</t>
  </si>
  <si>
    <t>от 15.12.2023г. №92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</si>
</sst>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(* #,##0.00_);_(* \(#,##0.00\);_(* &quot;-&quot;??_);_(@_)"/>
    <numFmt numFmtId="166" formatCode="#,##0.000"/>
    <numFmt numFmtId="167" formatCode="_(* #,##0.000_);_(* \(#,##0.000\);_(* &quot;-&quot;??_);_(@_)"/>
  </numFmts>
  <fonts count="5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>
      <alignment vertical="top" wrapText="1"/>
    </xf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8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NumberFormat="1" applyFont="1" applyBorder="1" applyAlignment="1">
      <alignment vertical="top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166" fontId="3" fillId="0" borderId="1" xfId="1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66" fontId="2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top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center"/>
    </xf>
    <xf numFmtId="166" fontId="2" fillId="0" borderId="0" xfId="0" applyNumberFormat="1" applyFont="1" applyBorder="1"/>
    <xf numFmtId="166" fontId="3" fillId="0" borderId="0" xfId="0" applyNumberFormat="1" applyFont="1" applyBorder="1" applyAlignment="1">
      <alignment vertical="top"/>
    </xf>
    <xf numFmtId="166" fontId="3" fillId="0" borderId="0" xfId="0" applyNumberFormat="1" applyFont="1" applyBorder="1"/>
    <xf numFmtId="166" fontId="2" fillId="0" borderId="0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1" applyNumberFormat="1" applyFont="1" applyAlignment="1">
      <alignment horizontal="center" vertical="center"/>
    </xf>
    <xf numFmtId="43" fontId="2" fillId="0" borderId="0" xfId="0" applyNumberFormat="1" applyFont="1" applyBorder="1"/>
    <xf numFmtId="9" fontId="2" fillId="0" borderId="0" xfId="2" applyFont="1" applyAlignment="1">
      <alignment horizontal="center" vertical="center"/>
    </xf>
    <xf numFmtId="9" fontId="2" fillId="0" borderId="0" xfId="2" applyFont="1" applyBorder="1" applyAlignment="1">
      <alignment vertical="top"/>
    </xf>
    <xf numFmtId="165" fontId="2" fillId="0" borderId="0" xfId="1" applyFont="1" applyAlignment="1">
      <alignment horizontal="right"/>
    </xf>
    <xf numFmtId="0" fontId="2" fillId="0" borderId="0" xfId="0" applyFont="1" applyFill="1" applyAlignment="1">
      <alignment horizontal="right" wrapText="1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7">
    <cellStyle name="Excel Built-in Normal" xfId="3"/>
    <cellStyle name="Обычный" xfId="0" builtinId="0"/>
    <cellStyle name="Обычный 2" xfId="4"/>
    <cellStyle name="Процентный" xfId="2" builtinId="5"/>
    <cellStyle name="Финансовый" xfId="1" builtinId="3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__%20&#1056;&#1044;%20&#1055;&#1088;&#1080;&#1083;&#1086;&#1078;&#1077;&#1085;&#1080;&#1103;%20&#1080;&#1079;&#1084;%20&#1074;%20&#1073;&#1102;&#1076;&#1078;&#1077;&#1090;%20&#1085;&#1072;%202023%2015%20&#1076;&#1077;&#1082;&#1072;&#1073;&#1088;&#1103;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</sheetNames>
    <sheetDataSet>
      <sheetData sheetId="0"/>
      <sheetData sheetId="1"/>
      <sheetData sheetId="2">
        <row r="71">
          <cell r="F71">
            <v>32811.784999999996</v>
          </cell>
        </row>
        <row r="101">
          <cell r="F101">
            <v>245.27199999999999</v>
          </cell>
        </row>
        <row r="126">
          <cell r="F126">
            <v>76707.422000000006</v>
          </cell>
        </row>
        <row r="156">
          <cell r="F156">
            <v>500</v>
          </cell>
        </row>
        <row r="160">
          <cell r="F160">
            <v>6055.0540000000001</v>
          </cell>
        </row>
        <row r="188">
          <cell r="F188">
            <v>2952.0440000000003</v>
          </cell>
        </row>
        <row r="224">
          <cell r="F224">
            <v>984.91999999999985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zoomScale="80" zoomScaleNormal="80" workbookViewId="0">
      <selection activeCell="C3" sqref="C3:D3"/>
    </sheetView>
  </sheetViews>
  <sheetFormatPr defaultColWidth="9.1796875" defaultRowHeight="12.5"/>
  <cols>
    <col min="1" max="2" width="10.1796875" style="1" customWidth="1"/>
    <col min="3" max="3" width="58.1796875" style="2" customWidth="1"/>
    <col min="4" max="4" width="15.453125" style="42" customWidth="1"/>
    <col min="5" max="5" width="14.54296875" style="4" customWidth="1"/>
    <col min="6" max="6" width="18" style="23" customWidth="1"/>
    <col min="7" max="16384" width="9.1796875" style="2"/>
  </cols>
  <sheetData>
    <row r="1" spans="1:4" ht="13">
      <c r="D1" s="3" t="s">
        <v>0</v>
      </c>
    </row>
    <row r="2" spans="1:4" ht="42" customHeight="1">
      <c r="C2" s="43" t="s">
        <v>1</v>
      </c>
      <c r="D2" s="43"/>
    </row>
    <row r="3" spans="1:4">
      <c r="C3" s="44" t="s">
        <v>34</v>
      </c>
      <c r="D3" s="44"/>
    </row>
    <row r="6" spans="1:4" ht="18" customHeight="1">
      <c r="D6" s="5" t="s">
        <v>0</v>
      </c>
    </row>
    <row r="7" spans="1:4">
      <c r="D7" s="6" t="s">
        <v>2</v>
      </c>
    </row>
    <row r="8" spans="1:4">
      <c r="D8" s="7" t="s">
        <v>3</v>
      </c>
    </row>
    <row r="9" spans="1:4" ht="16.5" customHeight="1">
      <c r="D9" s="7" t="s">
        <v>4</v>
      </c>
    </row>
    <row r="10" spans="1:4" ht="16.5" customHeight="1">
      <c r="C10" s="45" t="s">
        <v>5</v>
      </c>
      <c r="D10" s="45"/>
    </row>
    <row r="11" spans="1:4" ht="21.75" customHeight="1">
      <c r="C11" s="46" t="s">
        <v>6</v>
      </c>
      <c r="D11" s="46"/>
    </row>
    <row r="12" spans="1:4" ht="54.75" customHeight="1">
      <c r="A12" s="47" t="s">
        <v>7</v>
      </c>
      <c r="B12" s="47"/>
      <c r="C12" s="47"/>
      <c r="D12" s="47"/>
    </row>
    <row r="13" spans="1:4" ht="36" customHeight="1">
      <c r="A13" s="8" t="s">
        <v>8</v>
      </c>
      <c r="B13" s="8" t="s">
        <v>9</v>
      </c>
      <c r="C13" s="9" t="s">
        <v>10</v>
      </c>
      <c r="D13" s="10" t="s">
        <v>11</v>
      </c>
    </row>
    <row r="14" spans="1:4" ht="18.75" customHeight="1">
      <c r="A14" s="8"/>
      <c r="B14" s="8"/>
      <c r="C14" s="11" t="s">
        <v>12</v>
      </c>
      <c r="D14" s="12">
        <f>D15+D17+D19+D21+D23+D25+D27+D29</f>
        <v>193546.33299999998</v>
      </c>
    </row>
    <row r="15" spans="1:4" ht="72" customHeight="1">
      <c r="A15" s="13" t="s">
        <v>13</v>
      </c>
      <c r="B15" s="14"/>
      <c r="C15" s="15" t="s">
        <v>14</v>
      </c>
      <c r="D15" s="16">
        <f>D16</f>
        <v>500</v>
      </c>
    </row>
    <row r="16" spans="1:4" ht="32.25" customHeight="1">
      <c r="A16" s="14"/>
      <c r="B16" s="14" t="s">
        <v>15</v>
      </c>
      <c r="C16" s="17" t="s">
        <v>16</v>
      </c>
      <c r="D16" s="18">
        <f>'[1]Приложение 3'!F156</f>
        <v>500</v>
      </c>
    </row>
    <row r="17" spans="1:6" s="22" customFormat="1" ht="54.75" customHeight="1">
      <c r="A17" s="13" t="s">
        <v>17</v>
      </c>
      <c r="B17" s="14"/>
      <c r="C17" s="19" t="s">
        <v>18</v>
      </c>
      <c r="D17" s="16">
        <f>D18</f>
        <v>76707.422000000006</v>
      </c>
      <c r="E17" s="20"/>
      <c r="F17" s="21"/>
    </row>
    <row r="18" spans="1:6" ht="27.75" customHeight="1">
      <c r="A18" s="14"/>
      <c r="B18" s="14" t="s">
        <v>15</v>
      </c>
      <c r="C18" s="17" t="s">
        <v>16</v>
      </c>
      <c r="D18" s="18">
        <f>'[1]Приложение 3'!F126</f>
        <v>76707.422000000006</v>
      </c>
    </row>
    <row r="19" spans="1:6" ht="61.5" customHeight="1">
      <c r="A19" s="13" t="s">
        <v>19</v>
      </c>
      <c r="B19" s="14"/>
      <c r="C19" s="19" t="s">
        <v>20</v>
      </c>
      <c r="D19" s="16">
        <f>D20</f>
        <v>32811.784999999996</v>
      </c>
    </row>
    <row r="20" spans="1:6" ht="36" customHeight="1">
      <c r="A20" s="14"/>
      <c r="B20" s="14" t="s">
        <v>15</v>
      </c>
      <c r="C20" s="17" t="s">
        <v>16</v>
      </c>
      <c r="D20" s="18">
        <f>'[1]Приложение 3'!F71</f>
        <v>32811.784999999996</v>
      </c>
    </row>
    <row r="21" spans="1:6" ht="66.75" customHeight="1">
      <c r="A21" s="24" t="s">
        <v>21</v>
      </c>
      <c r="B21" s="25"/>
      <c r="C21" s="26" t="s">
        <v>22</v>
      </c>
      <c r="D21" s="27">
        <f>D22</f>
        <v>245.27199999999999</v>
      </c>
    </row>
    <row r="22" spans="1:6" ht="39" customHeight="1">
      <c r="A22" s="14"/>
      <c r="B22" s="14" t="s">
        <v>15</v>
      </c>
      <c r="C22" s="17" t="s">
        <v>16</v>
      </c>
      <c r="D22" s="18">
        <f>'[1]Приложение 3'!F101</f>
        <v>245.27199999999999</v>
      </c>
    </row>
    <row r="23" spans="1:6" ht="70.5" customHeight="1">
      <c r="A23" s="13" t="s">
        <v>23</v>
      </c>
      <c r="B23" s="14"/>
      <c r="C23" s="15" t="s">
        <v>24</v>
      </c>
      <c r="D23" s="16">
        <f>D24</f>
        <v>2952.0440000000003</v>
      </c>
    </row>
    <row r="24" spans="1:6" ht="39" customHeight="1">
      <c r="A24" s="14"/>
      <c r="B24" s="14" t="s">
        <v>15</v>
      </c>
      <c r="C24" s="17" t="s">
        <v>16</v>
      </c>
      <c r="D24" s="18">
        <f>'[1]Приложение 3'!F188</f>
        <v>2952.0440000000003</v>
      </c>
    </row>
    <row r="25" spans="1:6" ht="75" customHeight="1">
      <c r="A25" s="13" t="s">
        <v>25</v>
      </c>
      <c r="B25" s="14"/>
      <c r="C25" s="19" t="s">
        <v>26</v>
      </c>
      <c r="D25" s="16">
        <f>D26</f>
        <v>984.91999999999985</v>
      </c>
      <c r="E25" s="28"/>
    </row>
    <row r="26" spans="1:6" ht="21.75" customHeight="1">
      <c r="A26" s="14"/>
      <c r="B26" s="14" t="s">
        <v>15</v>
      </c>
      <c r="C26" s="29" t="s">
        <v>27</v>
      </c>
      <c r="D26" s="18">
        <f>'[1]Приложение 3'!F224</f>
        <v>984.91999999999985</v>
      </c>
    </row>
    <row r="27" spans="1:6" ht="69.75" customHeight="1">
      <c r="A27" s="13" t="s">
        <v>28</v>
      </c>
      <c r="B27" s="14"/>
      <c r="C27" s="19" t="s">
        <v>29</v>
      </c>
      <c r="D27" s="16">
        <f>D28</f>
        <v>6055.0540000000001</v>
      </c>
    </row>
    <row r="28" spans="1:6" ht="21.75" customHeight="1">
      <c r="A28" s="14"/>
      <c r="B28" s="14" t="s">
        <v>15</v>
      </c>
      <c r="C28" s="29" t="s">
        <v>27</v>
      </c>
      <c r="D28" s="18">
        <f>'[1]Приложение 3'!F160</f>
        <v>6055.0540000000001</v>
      </c>
      <c r="F28" s="30"/>
    </row>
    <row r="29" spans="1:6" s="22" customFormat="1" ht="22.5" customHeight="1">
      <c r="A29" s="13" t="s">
        <v>30</v>
      </c>
      <c r="B29" s="13"/>
      <c r="C29" s="19" t="s">
        <v>31</v>
      </c>
      <c r="D29" s="16">
        <f>D30+D31</f>
        <v>73289.83600000001</v>
      </c>
      <c r="E29" s="31"/>
      <c r="F29" s="32"/>
    </row>
    <row r="30" spans="1:6" ht="33" customHeight="1">
      <c r="A30" s="14" t="s">
        <v>30</v>
      </c>
      <c r="B30" s="14" t="s">
        <v>32</v>
      </c>
      <c r="C30" s="17" t="s">
        <v>33</v>
      </c>
      <c r="D30" s="18">
        <f>1086.24-419.197-44.85</f>
        <v>622.19299999999998</v>
      </c>
    </row>
    <row r="31" spans="1:6" ht="36" customHeight="1">
      <c r="A31" s="14" t="s">
        <v>30</v>
      </c>
      <c r="B31" s="14" t="s">
        <v>15</v>
      </c>
      <c r="C31" s="17" t="s">
        <v>16</v>
      </c>
      <c r="D31" s="18">
        <f>124045.644-51378.001</f>
        <v>72667.643000000011</v>
      </c>
      <c r="E31" s="33"/>
    </row>
    <row r="32" spans="1:6">
      <c r="A32" s="34"/>
      <c r="B32" s="34"/>
      <c r="C32" s="35"/>
      <c r="D32" s="36"/>
    </row>
    <row r="33" spans="1:6">
      <c r="A33" s="34"/>
      <c r="B33" s="34"/>
      <c r="C33" s="37"/>
      <c r="D33" s="38"/>
      <c r="F33" s="39"/>
    </row>
    <row r="34" spans="1:6">
      <c r="A34" s="34"/>
      <c r="B34" s="34"/>
      <c r="C34" s="37"/>
      <c r="D34" s="40"/>
      <c r="E34" s="41"/>
    </row>
    <row r="35" spans="1:6">
      <c r="A35" s="34"/>
      <c r="B35" s="34"/>
      <c r="C35" s="37"/>
      <c r="D35" s="36"/>
    </row>
    <row r="36" spans="1:6">
      <c r="A36" s="34"/>
      <c r="B36" s="34"/>
      <c r="C36" s="37"/>
      <c r="D36" s="36"/>
    </row>
    <row r="37" spans="1:6">
      <c r="A37" s="34"/>
      <c r="B37" s="34"/>
      <c r="C37" s="37"/>
      <c r="D37" s="36"/>
    </row>
    <row r="38" spans="1:6">
      <c r="A38" s="34"/>
      <c r="B38" s="34"/>
      <c r="C38" s="37"/>
      <c r="D38" s="36"/>
    </row>
    <row r="39" spans="1:6">
      <c r="A39" s="34"/>
      <c r="B39" s="34"/>
      <c r="C39" s="37"/>
      <c r="D39" s="36"/>
    </row>
    <row r="40" spans="1:6">
      <c r="A40" s="34"/>
      <c r="B40" s="34"/>
      <c r="C40" s="37"/>
      <c r="D40" s="36"/>
    </row>
    <row r="41" spans="1:6">
      <c r="A41" s="34"/>
      <c r="B41" s="34"/>
      <c r="C41" s="37"/>
      <c r="D41" s="36"/>
    </row>
    <row r="42" spans="1:6">
      <c r="A42" s="34"/>
      <c r="B42" s="34"/>
      <c r="C42" s="37"/>
      <c r="D42" s="36"/>
    </row>
  </sheetData>
  <mergeCells count="5">
    <mergeCell ref="C2:D2"/>
    <mergeCell ref="C3:D3"/>
    <mergeCell ref="C10:D10"/>
    <mergeCell ref="C11:D11"/>
    <mergeCell ref="A12:D12"/>
  </mergeCells>
  <pageMargins left="0.70866141732283472" right="0.31496062992125984" top="0.55118110236220474" bottom="0.55118110236220474" header="0" footer="0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dcterms:created xsi:type="dcterms:W3CDTF">2023-12-15T14:08:45Z</dcterms:created>
  <dcterms:modified xsi:type="dcterms:W3CDTF">2023-12-18T08:33:04Z</dcterms:modified>
</cp:coreProperties>
</file>